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русский" sheetId="1" r:id="rId1"/>
    <sheet name="математика" sheetId="2" r:id="rId2"/>
  </sheets>
  <definedNames/>
  <calcPr fullCalcOnLoad="1"/>
</workbook>
</file>

<file path=xl/sharedStrings.xml><?xml version="1.0" encoding="utf-8"?>
<sst xmlns="http://schemas.openxmlformats.org/spreadsheetml/2006/main" count="96" uniqueCount="35">
  <si>
    <t>№ п/п</t>
  </si>
  <si>
    <t>Образовательное учреждение</t>
  </si>
  <si>
    <t>«2»</t>
  </si>
  <si>
    <t>«3»</t>
  </si>
  <si>
    <t>«4»</t>
  </si>
  <si>
    <t>«5»</t>
  </si>
  <si>
    <t>Успеваемость</t>
  </si>
  <si>
    <t>Качество</t>
  </si>
  <si>
    <t>Средняя оценка</t>
  </si>
  <si>
    <t>кол</t>
  </si>
  <si>
    <t>%</t>
  </si>
  <si>
    <t>МОУ СОШ №2 ГП Терек</t>
  </si>
  <si>
    <t>МОУ СОШ №3 ГП Терек</t>
  </si>
  <si>
    <t>МОУ ООШ №4 ГП Терек</t>
  </si>
  <si>
    <t>МОУ СОШ СП Дейское</t>
  </si>
  <si>
    <t>МОУ СОШ СП В-Акбаш</t>
  </si>
  <si>
    <t>МОУ СОШ СП Тамбовское</t>
  </si>
  <si>
    <t>МОУ ООШ №1 СП Плановское</t>
  </si>
  <si>
    <t>МОУ СОШ СП В-Курп</t>
  </si>
  <si>
    <t>МОУ СОШ СП Н-Курп</t>
  </si>
  <si>
    <t>МОУ СОШ СП Инаркой</t>
  </si>
  <si>
    <t>МОУ СОШ СП Арик</t>
  </si>
  <si>
    <t>МОУ СОШ СП Красноармейское</t>
  </si>
  <si>
    <t>МОУ СОШ СП Н-Балкария</t>
  </si>
  <si>
    <t>МОУ СОШ СП Урожайное</t>
  </si>
  <si>
    <t>МОУ СОШ СП Терекское</t>
  </si>
  <si>
    <t>МОУ СОШ СП Хамидие</t>
  </si>
  <si>
    <t>МОУ СОШ СП Н-Хамидие</t>
  </si>
  <si>
    <t xml:space="preserve"> </t>
  </si>
  <si>
    <t>Сдавших ОГЭ</t>
  </si>
  <si>
    <t>МОУ Лицей  №1 ГП Терек</t>
  </si>
  <si>
    <t xml:space="preserve">             Анализ результатов  ОГЭ по русскому языку в 9-х классах</t>
  </si>
  <si>
    <t>Терский район</t>
  </si>
  <si>
    <t>общеобразовательных учреждений Терского муниципального района  в 2014 г.</t>
  </si>
  <si>
    <t xml:space="preserve">             Анализ результатов  ОГЭ по математике в 9-х классах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</si>
</sst>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75390625" style="0" customWidth="1"/>
    <col min="2" max="2" width="33.375" style="0" customWidth="1"/>
    <col min="3" max="3" width="6.125" style="0" customWidth="1"/>
    <col min="4" max="8" width="4.75390625" style="0" customWidth="1"/>
    <col min="9" max="9" width="6.00390625" style="0" customWidth="1"/>
    <col min="10" max="12" width="4.75390625" style="0" customWidth="1"/>
    <col min="13" max="13" width="11.375" style="0" customWidth="1"/>
    <col min="14" max="14" width="4.75390625" style="0" customWidth="1"/>
    <col min="15" max="15" width="8.375" style="0" customWidth="1"/>
    <col min="16" max="16" width="9.00390625" style="0" customWidth="1"/>
    <col min="17" max="17" width="9.375" style="0" customWidth="1"/>
  </cols>
  <sheetData>
    <row r="1" spans="1:17" ht="15.75">
      <c r="A1" s="7"/>
      <c r="B1" s="6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  <c r="P1" s="9"/>
      <c r="Q1" s="7"/>
    </row>
    <row r="2" spans="1:17" ht="15.75">
      <c r="A2" s="7"/>
      <c r="B2" s="6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9"/>
      <c r="Q2" s="7"/>
    </row>
    <row r="3" spans="1:17" ht="15.75">
      <c r="A3" s="7"/>
      <c r="B3" s="10" t="s">
        <v>28</v>
      </c>
      <c r="C3" s="8" t="s">
        <v>28</v>
      </c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9"/>
      <c r="Q3" s="7"/>
    </row>
    <row r="4" spans="1:16" ht="12.75" customHeight="1">
      <c r="A4" s="18" t="s">
        <v>0</v>
      </c>
      <c r="B4" s="18" t="s">
        <v>1</v>
      </c>
      <c r="C4" s="18" t="s">
        <v>29</v>
      </c>
      <c r="D4" s="18" t="s">
        <v>2</v>
      </c>
      <c r="E4" s="20"/>
      <c r="F4" s="18" t="s">
        <v>3</v>
      </c>
      <c r="G4" s="20"/>
      <c r="H4" s="18" t="s">
        <v>4</v>
      </c>
      <c r="I4" s="20"/>
      <c r="J4" s="18" t="s">
        <v>5</v>
      </c>
      <c r="K4" s="20"/>
      <c r="L4" s="18" t="s">
        <v>6</v>
      </c>
      <c r="M4" s="18"/>
      <c r="N4" s="18" t="s">
        <v>7</v>
      </c>
      <c r="O4" s="18"/>
      <c r="P4" s="19" t="s">
        <v>8</v>
      </c>
    </row>
    <row r="5" spans="1:16" ht="28.5" customHeight="1">
      <c r="A5" s="18"/>
      <c r="B5" s="18"/>
      <c r="C5" s="18"/>
      <c r="D5" s="18"/>
      <c r="E5" s="20"/>
      <c r="F5" s="18"/>
      <c r="G5" s="20"/>
      <c r="H5" s="18"/>
      <c r="I5" s="20"/>
      <c r="J5" s="18"/>
      <c r="K5" s="20"/>
      <c r="L5" s="18"/>
      <c r="M5" s="18"/>
      <c r="N5" s="18"/>
      <c r="O5" s="18"/>
      <c r="P5" s="19"/>
    </row>
    <row r="6" spans="1:16" ht="24" customHeight="1">
      <c r="A6" s="18"/>
      <c r="B6" s="18"/>
      <c r="C6" s="18"/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" t="s">
        <v>9</v>
      </c>
      <c r="O6" s="1" t="s">
        <v>10</v>
      </c>
      <c r="P6" s="19"/>
    </row>
    <row r="7" spans="1:16" ht="19.5" customHeight="1">
      <c r="A7" s="1">
        <v>1</v>
      </c>
      <c r="B7" s="2" t="s">
        <v>30</v>
      </c>
      <c r="C7" s="3">
        <v>47</v>
      </c>
      <c r="D7" s="3">
        <v>0</v>
      </c>
      <c r="E7" s="11">
        <f aca="true" t="shared" si="0" ref="E7:E25">D7/C7*100</f>
        <v>0</v>
      </c>
      <c r="F7" s="3">
        <v>16</v>
      </c>
      <c r="G7" s="11">
        <f aca="true" t="shared" si="1" ref="G7:G25">F7/C7*100</f>
        <v>34.04255319148936</v>
      </c>
      <c r="H7" s="3">
        <v>18</v>
      </c>
      <c r="I7" s="11">
        <f aca="true" t="shared" si="2" ref="I7:I24">H7/C7*100</f>
        <v>38.297872340425535</v>
      </c>
      <c r="J7" s="3">
        <v>13</v>
      </c>
      <c r="K7" s="11">
        <f aca="true" t="shared" si="3" ref="K7:K25">J7/C7*100</f>
        <v>27.659574468085108</v>
      </c>
      <c r="L7" s="3">
        <f>F7+H7+J7</f>
        <v>47</v>
      </c>
      <c r="M7" s="5">
        <f aca="true" t="shared" si="4" ref="M7:M25">L7/C7*100</f>
        <v>100</v>
      </c>
      <c r="N7" s="3">
        <f>H7+J7</f>
        <v>31</v>
      </c>
      <c r="O7" s="15">
        <f aca="true" t="shared" si="5" ref="O7:O25">N7/C7*100</f>
        <v>65.95744680851064</v>
      </c>
      <c r="P7" s="5">
        <v>3.9</v>
      </c>
    </row>
    <row r="8" spans="1:16" ht="19.5" customHeight="1">
      <c r="A8" s="1">
        <v>2</v>
      </c>
      <c r="B8" s="2" t="s">
        <v>11</v>
      </c>
      <c r="C8" s="3">
        <v>51</v>
      </c>
      <c r="D8" s="3">
        <v>0</v>
      </c>
      <c r="E8" s="11">
        <f t="shared" si="0"/>
        <v>0</v>
      </c>
      <c r="F8" s="3">
        <v>24</v>
      </c>
      <c r="G8" s="11">
        <f t="shared" si="1"/>
        <v>47.05882352941176</v>
      </c>
      <c r="H8" s="3">
        <v>16</v>
      </c>
      <c r="I8" s="11">
        <f t="shared" si="2"/>
        <v>31.372549019607842</v>
      </c>
      <c r="J8" s="3">
        <v>11</v>
      </c>
      <c r="K8" s="11">
        <f t="shared" si="3"/>
        <v>21.568627450980394</v>
      </c>
      <c r="L8" s="3">
        <f aca="true" t="shared" si="6" ref="L8:L25">F8+H8+J8</f>
        <v>51</v>
      </c>
      <c r="M8" s="5">
        <f t="shared" si="4"/>
        <v>100</v>
      </c>
      <c r="N8" s="3">
        <f aca="true" t="shared" si="7" ref="N8:N25">H8+J8</f>
        <v>27</v>
      </c>
      <c r="O8" s="15">
        <f t="shared" si="5"/>
        <v>52.94117647058824</v>
      </c>
      <c r="P8" s="5">
        <v>3.7</v>
      </c>
    </row>
    <row r="9" spans="1:16" ht="19.5" customHeight="1">
      <c r="A9" s="1">
        <v>3</v>
      </c>
      <c r="B9" s="4" t="s">
        <v>12</v>
      </c>
      <c r="C9" s="3">
        <v>45</v>
      </c>
      <c r="D9" s="3">
        <v>0</v>
      </c>
      <c r="E9" s="11">
        <f t="shared" si="0"/>
        <v>0</v>
      </c>
      <c r="F9" s="3">
        <v>17</v>
      </c>
      <c r="G9" s="11">
        <f t="shared" si="1"/>
        <v>37.77777777777778</v>
      </c>
      <c r="H9" s="3">
        <v>18</v>
      </c>
      <c r="I9" s="11">
        <f t="shared" si="2"/>
        <v>40</v>
      </c>
      <c r="J9" s="3">
        <v>10</v>
      </c>
      <c r="K9" s="11">
        <f t="shared" si="3"/>
        <v>22.22222222222222</v>
      </c>
      <c r="L9" s="3">
        <f t="shared" si="6"/>
        <v>45</v>
      </c>
      <c r="M9" s="5">
        <f t="shared" si="4"/>
        <v>100</v>
      </c>
      <c r="N9" s="3">
        <f t="shared" si="7"/>
        <v>28</v>
      </c>
      <c r="O9" s="15">
        <f t="shared" si="5"/>
        <v>62.22222222222222</v>
      </c>
      <c r="P9" s="5">
        <v>3.8</v>
      </c>
    </row>
    <row r="10" spans="1:16" ht="19.5" customHeight="1">
      <c r="A10" s="1">
        <v>4</v>
      </c>
      <c r="B10" s="4" t="s">
        <v>13</v>
      </c>
      <c r="C10" s="3">
        <v>9</v>
      </c>
      <c r="D10" s="3">
        <v>0</v>
      </c>
      <c r="E10" s="11">
        <f t="shared" si="0"/>
        <v>0</v>
      </c>
      <c r="F10" s="3">
        <v>5</v>
      </c>
      <c r="G10" s="11">
        <f t="shared" si="1"/>
        <v>55.55555555555556</v>
      </c>
      <c r="H10" s="3">
        <v>4</v>
      </c>
      <c r="I10" s="11">
        <f t="shared" si="2"/>
        <v>44.44444444444444</v>
      </c>
      <c r="J10" s="3">
        <v>0</v>
      </c>
      <c r="K10" s="11">
        <f t="shared" si="3"/>
        <v>0</v>
      </c>
      <c r="L10" s="3">
        <f t="shared" si="6"/>
        <v>9</v>
      </c>
      <c r="M10" s="5">
        <f t="shared" si="4"/>
        <v>100</v>
      </c>
      <c r="N10" s="3">
        <f t="shared" si="7"/>
        <v>4</v>
      </c>
      <c r="O10" s="15">
        <f t="shared" si="5"/>
        <v>44.44444444444444</v>
      </c>
      <c r="P10" s="5">
        <v>3.4</v>
      </c>
    </row>
    <row r="11" spans="1:16" ht="19.5" customHeight="1">
      <c r="A11" s="1">
        <v>5</v>
      </c>
      <c r="B11" s="4" t="s">
        <v>14</v>
      </c>
      <c r="C11" s="3">
        <v>20</v>
      </c>
      <c r="D11" s="3">
        <v>0</v>
      </c>
      <c r="E11" s="11">
        <f t="shared" si="0"/>
        <v>0</v>
      </c>
      <c r="F11" s="3">
        <v>15</v>
      </c>
      <c r="G11" s="11">
        <f t="shared" si="1"/>
        <v>75</v>
      </c>
      <c r="H11" s="3">
        <v>5</v>
      </c>
      <c r="I11" s="11">
        <f t="shared" si="2"/>
        <v>25</v>
      </c>
      <c r="J11" s="3">
        <v>0</v>
      </c>
      <c r="K11" s="11">
        <f t="shared" si="3"/>
        <v>0</v>
      </c>
      <c r="L11" s="3">
        <f t="shared" si="6"/>
        <v>20</v>
      </c>
      <c r="M11" s="5">
        <f t="shared" si="4"/>
        <v>100</v>
      </c>
      <c r="N11" s="3">
        <f t="shared" si="7"/>
        <v>5</v>
      </c>
      <c r="O11" s="15">
        <f t="shared" si="5"/>
        <v>25</v>
      </c>
      <c r="P11" s="5">
        <v>3.3</v>
      </c>
    </row>
    <row r="12" spans="1:16" ht="19.5" customHeight="1">
      <c r="A12" s="1">
        <v>6</v>
      </c>
      <c r="B12" s="4" t="s">
        <v>15</v>
      </c>
      <c r="C12" s="3">
        <v>36</v>
      </c>
      <c r="D12" s="3">
        <v>0</v>
      </c>
      <c r="E12" s="11">
        <f t="shared" si="0"/>
        <v>0</v>
      </c>
      <c r="F12" s="3">
        <v>23</v>
      </c>
      <c r="G12" s="11">
        <f t="shared" si="1"/>
        <v>63.888888888888886</v>
      </c>
      <c r="H12" s="3">
        <v>11</v>
      </c>
      <c r="I12" s="11">
        <f t="shared" si="2"/>
        <v>30.555555555555557</v>
      </c>
      <c r="J12" s="3">
        <v>2</v>
      </c>
      <c r="K12" s="11">
        <f t="shared" si="3"/>
        <v>5.555555555555555</v>
      </c>
      <c r="L12" s="3">
        <f t="shared" si="6"/>
        <v>36</v>
      </c>
      <c r="M12" s="5">
        <f t="shared" si="4"/>
        <v>100</v>
      </c>
      <c r="N12" s="3">
        <f t="shared" si="7"/>
        <v>13</v>
      </c>
      <c r="O12" s="15">
        <f t="shared" si="5"/>
        <v>36.11111111111111</v>
      </c>
      <c r="P12" s="5">
        <v>3.4</v>
      </c>
    </row>
    <row r="13" spans="1:16" ht="19.5" customHeight="1">
      <c r="A13" s="1">
        <v>7</v>
      </c>
      <c r="B13" s="4" t="s">
        <v>16</v>
      </c>
      <c r="C13" s="3">
        <v>12</v>
      </c>
      <c r="D13" s="3">
        <v>0</v>
      </c>
      <c r="E13" s="11">
        <f t="shared" si="0"/>
        <v>0</v>
      </c>
      <c r="F13" s="3">
        <v>7</v>
      </c>
      <c r="G13" s="11">
        <f t="shared" si="1"/>
        <v>58.333333333333336</v>
      </c>
      <c r="H13" s="3">
        <v>3</v>
      </c>
      <c r="I13" s="11">
        <f t="shared" si="2"/>
        <v>25</v>
      </c>
      <c r="J13" s="3">
        <v>2</v>
      </c>
      <c r="K13" s="11">
        <f t="shared" si="3"/>
        <v>16.666666666666664</v>
      </c>
      <c r="L13" s="3">
        <f t="shared" si="6"/>
        <v>12</v>
      </c>
      <c r="M13" s="5">
        <f t="shared" si="4"/>
        <v>100</v>
      </c>
      <c r="N13" s="3">
        <f t="shared" si="7"/>
        <v>5</v>
      </c>
      <c r="O13" s="15">
        <f t="shared" si="5"/>
        <v>41.66666666666667</v>
      </c>
      <c r="P13" s="5">
        <v>3.6</v>
      </c>
    </row>
    <row r="14" spans="1:16" ht="19.5" customHeight="1">
      <c r="A14" s="1">
        <v>8</v>
      </c>
      <c r="B14" s="4" t="s">
        <v>17</v>
      </c>
      <c r="C14" s="3">
        <v>16</v>
      </c>
      <c r="D14" s="3">
        <v>0</v>
      </c>
      <c r="E14" s="11">
        <f t="shared" si="0"/>
        <v>0</v>
      </c>
      <c r="F14" s="3">
        <v>9</v>
      </c>
      <c r="G14" s="11">
        <f t="shared" si="1"/>
        <v>56.25</v>
      </c>
      <c r="H14" s="3">
        <v>7</v>
      </c>
      <c r="I14" s="11">
        <f t="shared" si="2"/>
        <v>43.75</v>
      </c>
      <c r="J14" s="3">
        <v>0</v>
      </c>
      <c r="K14" s="11">
        <f t="shared" si="3"/>
        <v>0</v>
      </c>
      <c r="L14" s="3">
        <f t="shared" si="6"/>
        <v>16</v>
      </c>
      <c r="M14" s="5">
        <f t="shared" si="4"/>
        <v>100</v>
      </c>
      <c r="N14" s="3">
        <f t="shared" si="7"/>
        <v>7</v>
      </c>
      <c r="O14" s="15">
        <f t="shared" si="5"/>
        <v>43.75</v>
      </c>
      <c r="P14" s="5">
        <v>3.4</v>
      </c>
    </row>
    <row r="15" spans="1:16" ht="19.5" customHeight="1">
      <c r="A15" s="1">
        <v>9</v>
      </c>
      <c r="B15" s="4" t="s">
        <v>18</v>
      </c>
      <c r="C15" s="3">
        <v>9</v>
      </c>
      <c r="D15" s="3">
        <v>0</v>
      </c>
      <c r="E15" s="11">
        <f t="shared" si="0"/>
        <v>0</v>
      </c>
      <c r="F15" s="3">
        <v>7</v>
      </c>
      <c r="G15" s="11">
        <f t="shared" si="1"/>
        <v>77.77777777777779</v>
      </c>
      <c r="H15" s="3">
        <v>1</v>
      </c>
      <c r="I15" s="11">
        <f t="shared" si="2"/>
        <v>11.11111111111111</v>
      </c>
      <c r="J15" s="3">
        <v>1</v>
      </c>
      <c r="K15" s="11">
        <f t="shared" si="3"/>
        <v>11.11111111111111</v>
      </c>
      <c r="L15" s="3">
        <f t="shared" si="6"/>
        <v>9</v>
      </c>
      <c r="M15" s="5">
        <f t="shared" si="4"/>
        <v>100</v>
      </c>
      <c r="N15" s="3">
        <f t="shared" si="7"/>
        <v>2</v>
      </c>
      <c r="O15" s="15">
        <f t="shared" si="5"/>
        <v>22.22222222222222</v>
      </c>
      <c r="P15" s="5">
        <v>3.3</v>
      </c>
    </row>
    <row r="16" spans="1:16" ht="19.5" customHeight="1">
      <c r="A16" s="1">
        <v>10</v>
      </c>
      <c r="B16" s="4" t="s">
        <v>19</v>
      </c>
      <c r="C16" s="3">
        <v>9</v>
      </c>
      <c r="D16" s="3">
        <v>0</v>
      </c>
      <c r="E16" s="11">
        <f t="shared" si="0"/>
        <v>0</v>
      </c>
      <c r="F16" s="3">
        <v>5</v>
      </c>
      <c r="G16" s="11">
        <f t="shared" si="1"/>
        <v>55.55555555555556</v>
      </c>
      <c r="H16" s="3">
        <v>3</v>
      </c>
      <c r="I16" s="11">
        <f t="shared" si="2"/>
        <v>33.33333333333333</v>
      </c>
      <c r="J16" s="3">
        <v>1</v>
      </c>
      <c r="K16" s="11">
        <f t="shared" si="3"/>
        <v>11.11111111111111</v>
      </c>
      <c r="L16" s="3">
        <f t="shared" si="6"/>
        <v>9</v>
      </c>
      <c r="M16" s="5">
        <f t="shared" si="4"/>
        <v>100</v>
      </c>
      <c r="N16" s="3">
        <f t="shared" si="7"/>
        <v>4</v>
      </c>
      <c r="O16" s="15">
        <f t="shared" si="5"/>
        <v>44.44444444444444</v>
      </c>
      <c r="P16" s="5">
        <v>3.6</v>
      </c>
    </row>
    <row r="17" spans="1:16" ht="19.5" customHeight="1">
      <c r="A17" s="1">
        <v>11</v>
      </c>
      <c r="B17" s="4" t="s">
        <v>20</v>
      </c>
      <c r="C17" s="3">
        <v>10</v>
      </c>
      <c r="D17" s="3">
        <v>0</v>
      </c>
      <c r="E17" s="11">
        <f t="shared" si="0"/>
        <v>0</v>
      </c>
      <c r="F17" s="3">
        <v>4</v>
      </c>
      <c r="G17" s="11">
        <f t="shared" si="1"/>
        <v>40</v>
      </c>
      <c r="H17" s="3">
        <v>4</v>
      </c>
      <c r="I17" s="11">
        <f t="shared" si="2"/>
        <v>40</v>
      </c>
      <c r="J17" s="3">
        <v>2</v>
      </c>
      <c r="K17" s="11">
        <f t="shared" si="3"/>
        <v>20</v>
      </c>
      <c r="L17" s="3">
        <f t="shared" si="6"/>
        <v>10</v>
      </c>
      <c r="M17" s="5">
        <f t="shared" si="4"/>
        <v>100</v>
      </c>
      <c r="N17" s="3">
        <f t="shared" si="7"/>
        <v>6</v>
      </c>
      <c r="O17" s="15">
        <f t="shared" si="5"/>
        <v>60</v>
      </c>
      <c r="P17" s="5">
        <v>3.8</v>
      </c>
    </row>
    <row r="18" spans="1:16" ht="19.5" customHeight="1">
      <c r="A18" s="1">
        <v>12</v>
      </c>
      <c r="B18" s="4" t="s">
        <v>21</v>
      </c>
      <c r="C18" s="3">
        <v>22</v>
      </c>
      <c r="D18" s="3">
        <v>0</v>
      </c>
      <c r="E18" s="11">
        <f t="shared" si="0"/>
        <v>0</v>
      </c>
      <c r="F18" s="3">
        <v>13</v>
      </c>
      <c r="G18" s="11">
        <f t="shared" si="1"/>
        <v>59.09090909090909</v>
      </c>
      <c r="H18" s="3">
        <v>6</v>
      </c>
      <c r="I18" s="11">
        <f t="shared" si="2"/>
        <v>27.27272727272727</v>
      </c>
      <c r="J18" s="3">
        <v>3</v>
      </c>
      <c r="K18" s="11">
        <f t="shared" si="3"/>
        <v>13.636363636363635</v>
      </c>
      <c r="L18" s="3">
        <f t="shared" si="6"/>
        <v>22</v>
      </c>
      <c r="M18" s="5">
        <f t="shared" si="4"/>
        <v>100</v>
      </c>
      <c r="N18" s="3">
        <f t="shared" si="7"/>
        <v>9</v>
      </c>
      <c r="O18" s="15">
        <f t="shared" si="5"/>
        <v>40.909090909090914</v>
      </c>
      <c r="P18" s="5">
        <v>3.5</v>
      </c>
    </row>
    <row r="19" spans="1:16" ht="19.5" customHeight="1">
      <c r="A19" s="1">
        <v>13</v>
      </c>
      <c r="B19" s="4" t="s">
        <v>22</v>
      </c>
      <c r="C19" s="3">
        <v>31</v>
      </c>
      <c r="D19" s="3">
        <v>1</v>
      </c>
      <c r="E19" s="11">
        <f t="shared" si="0"/>
        <v>3.225806451612903</v>
      </c>
      <c r="F19" s="3">
        <v>21</v>
      </c>
      <c r="G19" s="11">
        <f t="shared" si="1"/>
        <v>67.74193548387096</v>
      </c>
      <c r="H19" s="3">
        <v>9</v>
      </c>
      <c r="I19" s="11">
        <f t="shared" si="2"/>
        <v>29.03225806451613</v>
      </c>
      <c r="J19" s="3">
        <v>0</v>
      </c>
      <c r="K19" s="11">
        <f t="shared" si="3"/>
        <v>0</v>
      </c>
      <c r="L19" s="3">
        <f t="shared" si="6"/>
        <v>30</v>
      </c>
      <c r="M19" s="5">
        <f t="shared" si="4"/>
        <v>96.7741935483871</v>
      </c>
      <c r="N19" s="3">
        <f t="shared" si="7"/>
        <v>9</v>
      </c>
      <c r="O19" s="15">
        <f t="shared" si="5"/>
        <v>29.03225806451613</v>
      </c>
      <c r="P19" s="5">
        <v>3.3</v>
      </c>
    </row>
    <row r="20" spans="1:16" ht="19.5" customHeight="1">
      <c r="A20" s="1">
        <v>14</v>
      </c>
      <c r="B20" s="4" t="s">
        <v>23</v>
      </c>
      <c r="C20" s="3">
        <v>11</v>
      </c>
      <c r="D20" s="3">
        <v>0</v>
      </c>
      <c r="E20" s="11">
        <f t="shared" si="0"/>
        <v>0</v>
      </c>
      <c r="F20" s="3">
        <v>4</v>
      </c>
      <c r="G20" s="11">
        <f t="shared" si="1"/>
        <v>36.36363636363637</v>
      </c>
      <c r="H20" s="3">
        <v>6</v>
      </c>
      <c r="I20" s="11">
        <f t="shared" si="2"/>
        <v>54.54545454545454</v>
      </c>
      <c r="J20" s="3">
        <v>1</v>
      </c>
      <c r="K20" s="11">
        <f t="shared" si="3"/>
        <v>9.090909090909092</v>
      </c>
      <c r="L20" s="3">
        <f t="shared" si="6"/>
        <v>11</v>
      </c>
      <c r="M20" s="5">
        <f t="shared" si="4"/>
        <v>100</v>
      </c>
      <c r="N20" s="3">
        <f t="shared" si="7"/>
        <v>7</v>
      </c>
      <c r="O20" s="15">
        <f t="shared" si="5"/>
        <v>63.63636363636363</v>
      </c>
      <c r="P20" s="5">
        <v>3.7</v>
      </c>
    </row>
    <row r="21" spans="1:16" ht="19.5" customHeight="1">
      <c r="A21" s="1">
        <v>15</v>
      </c>
      <c r="B21" s="4" t="s">
        <v>24</v>
      </c>
      <c r="C21" s="3">
        <v>14</v>
      </c>
      <c r="D21" s="3">
        <v>0</v>
      </c>
      <c r="E21" s="11">
        <f t="shared" si="0"/>
        <v>0</v>
      </c>
      <c r="F21" s="3">
        <v>6</v>
      </c>
      <c r="G21" s="11">
        <f t="shared" si="1"/>
        <v>42.857142857142854</v>
      </c>
      <c r="H21" s="3">
        <v>2</v>
      </c>
      <c r="I21" s="11">
        <f t="shared" si="2"/>
        <v>14.285714285714285</v>
      </c>
      <c r="J21" s="3">
        <v>6</v>
      </c>
      <c r="K21" s="11">
        <f t="shared" si="3"/>
        <v>42.857142857142854</v>
      </c>
      <c r="L21" s="3">
        <f t="shared" si="6"/>
        <v>14</v>
      </c>
      <c r="M21" s="5">
        <f t="shared" si="4"/>
        <v>100</v>
      </c>
      <c r="N21" s="3">
        <f t="shared" si="7"/>
        <v>8</v>
      </c>
      <c r="O21" s="15">
        <f t="shared" si="5"/>
        <v>57.14285714285714</v>
      </c>
      <c r="P21" s="5">
        <v>4</v>
      </c>
    </row>
    <row r="22" spans="1:16" ht="19.5" customHeight="1">
      <c r="A22" s="1">
        <v>16</v>
      </c>
      <c r="B22" s="4" t="s">
        <v>25</v>
      </c>
      <c r="C22" s="3">
        <v>13</v>
      </c>
      <c r="D22" s="3">
        <v>0</v>
      </c>
      <c r="E22" s="11">
        <f t="shared" si="0"/>
        <v>0</v>
      </c>
      <c r="F22" s="3">
        <v>8</v>
      </c>
      <c r="G22" s="11">
        <f t="shared" si="1"/>
        <v>61.53846153846154</v>
      </c>
      <c r="H22" s="3">
        <v>5</v>
      </c>
      <c r="I22" s="11">
        <f t="shared" si="2"/>
        <v>38.46153846153847</v>
      </c>
      <c r="J22" s="3">
        <v>0</v>
      </c>
      <c r="K22" s="11">
        <f t="shared" si="3"/>
        <v>0</v>
      </c>
      <c r="L22" s="3">
        <f t="shared" si="6"/>
        <v>13</v>
      </c>
      <c r="M22" s="5">
        <f t="shared" si="4"/>
        <v>100</v>
      </c>
      <c r="N22" s="3">
        <f t="shared" si="7"/>
        <v>5</v>
      </c>
      <c r="O22" s="15">
        <f t="shared" si="5"/>
        <v>38.46153846153847</v>
      </c>
      <c r="P22" s="5">
        <v>3.4</v>
      </c>
    </row>
    <row r="23" spans="1:16" ht="19.5" customHeight="1">
      <c r="A23" s="1">
        <v>17</v>
      </c>
      <c r="B23" s="4" t="s">
        <v>26</v>
      </c>
      <c r="C23" s="3">
        <v>9</v>
      </c>
      <c r="D23" s="3">
        <v>0</v>
      </c>
      <c r="E23" s="11">
        <f t="shared" si="0"/>
        <v>0</v>
      </c>
      <c r="F23" s="3">
        <v>6</v>
      </c>
      <c r="G23" s="11">
        <f t="shared" si="1"/>
        <v>66.66666666666666</v>
      </c>
      <c r="H23" s="3">
        <v>2</v>
      </c>
      <c r="I23" s="11">
        <f t="shared" si="2"/>
        <v>22.22222222222222</v>
      </c>
      <c r="J23" s="3">
        <v>1</v>
      </c>
      <c r="K23" s="11">
        <f t="shared" si="3"/>
        <v>11.11111111111111</v>
      </c>
      <c r="L23" s="3">
        <f t="shared" si="6"/>
        <v>9</v>
      </c>
      <c r="M23" s="5">
        <f t="shared" si="4"/>
        <v>100</v>
      </c>
      <c r="N23" s="3">
        <f t="shared" si="7"/>
        <v>3</v>
      </c>
      <c r="O23" s="15">
        <f t="shared" si="5"/>
        <v>33.33333333333333</v>
      </c>
      <c r="P23" s="5">
        <v>3.4</v>
      </c>
    </row>
    <row r="24" spans="1:16" ht="19.5" customHeight="1">
      <c r="A24" s="1">
        <v>18</v>
      </c>
      <c r="B24" s="4" t="s">
        <v>27</v>
      </c>
      <c r="C24" s="3">
        <v>11</v>
      </c>
      <c r="D24" s="3">
        <v>0</v>
      </c>
      <c r="E24" s="11">
        <f t="shared" si="0"/>
        <v>0</v>
      </c>
      <c r="F24" s="3">
        <v>8</v>
      </c>
      <c r="G24" s="11">
        <f t="shared" si="1"/>
        <v>72.72727272727273</v>
      </c>
      <c r="H24" s="3">
        <v>2</v>
      </c>
      <c r="I24" s="11">
        <f t="shared" si="2"/>
        <v>18.181818181818183</v>
      </c>
      <c r="J24" s="3">
        <v>1</v>
      </c>
      <c r="K24" s="11">
        <f t="shared" si="3"/>
        <v>9.090909090909092</v>
      </c>
      <c r="L24" s="3">
        <f t="shared" si="6"/>
        <v>11</v>
      </c>
      <c r="M24" s="5">
        <f t="shared" si="4"/>
        <v>100</v>
      </c>
      <c r="N24" s="3">
        <f t="shared" si="7"/>
        <v>3</v>
      </c>
      <c r="O24" s="15">
        <f t="shared" si="5"/>
        <v>27.27272727272727</v>
      </c>
      <c r="P24" s="5">
        <v>3.4</v>
      </c>
    </row>
    <row r="25" spans="1:16" ht="19.5" customHeight="1">
      <c r="A25" s="16" t="s">
        <v>28</v>
      </c>
      <c r="B25" s="17" t="s">
        <v>32</v>
      </c>
      <c r="C25" s="12">
        <f>SUM(C7:C24)</f>
        <v>375</v>
      </c>
      <c r="D25" s="12">
        <f>SUM(D7:D24)</f>
        <v>1</v>
      </c>
      <c r="E25" s="11">
        <f t="shared" si="0"/>
        <v>0.26666666666666666</v>
      </c>
      <c r="F25" s="12">
        <f>SUM(F7:F24)</f>
        <v>198</v>
      </c>
      <c r="G25" s="11">
        <f t="shared" si="1"/>
        <v>52.800000000000004</v>
      </c>
      <c r="H25" s="12">
        <f>SUM(H7:H24)</f>
        <v>122</v>
      </c>
      <c r="I25" s="13">
        <f>H25/C25*100</f>
        <v>32.53333333333333</v>
      </c>
      <c r="J25" s="12">
        <f>SUM(J7:J24)</f>
        <v>54</v>
      </c>
      <c r="K25" s="13">
        <f t="shared" si="3"/>
        <v>14.399999999999999</v>
      </c>
      <c r="L25" s="3">
        <f t="shared" si="6"/>
        <v>374</v>
      </c>
      <c r="M25" s="5">
        <f t="shared" si="4"/>
        <v>99.73333333333333</v>
      </c>
      <c r="N25" s="3">
        <f t="shared" si="7"/>
        <v>176</v>
      </c>
      <c r="O25" s="15">
        <f t="shared" si="5"/>
        <v>46.93333333333333</v>
      </c>
      <c r="P25" s="14">
        <v>3.6</v>
      </c>
    </row>
    <row r="26" spans="1:17" ht="9" customHeight="1">
      <c r="A26" s="7"/>
      <c r="B26" s="7"/>
      <c r="C26" s="7"/>
      <c r="D26" s="7"/>
      <c r="E26" s="7" t="s">
        <v>28</v>
      </c>
      <c r="F26" s="7"/>
      <c r="G26" s="7" t="s">
        <v>28</v>
      </c>
      <c r="H26" s="7"/>
      <c r="I26" s="7" t="s">
        <v>28</v>
      </c>
      <c r="J26" s="7"/>
      <c r="K26" s="7" t="s">
        <v>28</v>
      </c>
      <c r="L26" s="7"/>
      <c r="M26" s="7"/>
      <c r="N26" s="7"/>
      <c r="O26" s="7"/>
      <c r="P26" s="9"/>
      <c r="Q26" s="7"/>
    </row>
  </sheetData>
  <mergeCells count="10">
    <mergeCell ref="A4:A6"/>
    <mergeCell ref="B4:B6"/>
    <mergeCell ref="C4:C6"/>
    <mergeCell ref="P4:P6"/>
    <mergeCell ref="D4:E5"/>
    <mergeCell ref="F4:G5"/>
    <mergeCell ref="H4:I5"/>
    <mergeCell ref="J4:K5"/>
    <mergeCell ref="L4:M5"/>
    <mergeCell ref="N4:O5"/>
  </mergeCells>
  <printOptions/>
  <pageMargins left="0.75" right="0.75" top="1" bottom="1" header="0.5" footer="0.5"/>
  <pageSetup horizontalDpi="600" verticalDpi="600" orientation="landscape" paperSize="9" scale="85" r:id="rId1"/>
  <ignoredErrors>
    <ignoredError sqref="N8" evalError="1"/>
    <ignoredError sqref="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S6" sqref="S6"/>
    </sheetView>
  </sheetViews>
  <sheetFormatPr defaultColWidth="9.00390625" defaultRowHeight="12.75"/>
  <cols>
    <col min="1" max="1" width="5.00390625" style="0" customWidth="1"/>
    <col min="2" max="2" width="36.25390625" style="0" customWidth="1"/>
    <col min="4" max="12" width="5.75390625" style="0" customWidth="1"/>
    <col min="13" max="13" width="9.25390625" style="0" customWidth="1"/>
    <col min="14" max="16" width="5.75390625" style="0" customWidth="1"/>
  </cols>
  <sheetData>
    <row r="1" spans="1:17" ht="15.75">
      <c r="A1" s="7"/>
      <c r="B1" s="6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  <c r="P1" s="9"/>
      <c r="Q1" s="7"/>
    </row>
    <row r="2" spans="1:17" ht="15.75">
      <c r="A2" s="7"/>
      <c r="B2" s="6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9"/>
      <c r="Q2" s="7"/>
    </row>
    <row r="3" spans="1:17" ht="15.75">
      <c r="A3" s="7"/>
      <c r="B3" s="10" t="s">
        <v>28</v>
      </c>
      <c r="C3" s="8" t="s">
        <v>28</v>
      </c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9"/>
      <c r="Q3" s="7"/>
    </row>
    <row r="4" spans="1:16" ht="12.75" customHeight="1">
      <c r="A4" s="18" t="s">
        <v>0</v>
      </c>
      <c r="B4" s="18" t="s">
        <v>1</v>
      </c>
      <c r="C4" s="18" t="s">
        <v>29</v>
      </c>
      <c r="D4" s="18" t="s">
        <v>2</v>
      </c>
      <c r="E4" s="20"/>
      <c r="F4" s="18" t="s">
        <v>3</v>
      </c>
      <c r="G4" s="20"/>
      <c r="H4" s="18" t="s">
        <v>4</v>
      </c>
      <c r="I4" s="20"/>
      <c r="J4" s="18" t="s">
        <v>5</v>
      </c>
      <c r="K4" s="20"/>
      <c r="L4" s="18" t="s">
        <v>6</v>
      </c>
      <c r="M4" s="18"/>
      <c r="N4" s="18" t="s">
        <v>7</v>
      </c>
      <c r="O4" s="18"/>
      <c r="P4" s="19" t="s">
        <v>8</v>
      </c>
    </row>
    <row r="5" spans="1:16" ht="28.5" customHeight="1">
      <c r="A5" s="18"/>
      <c r="B5" s="18"/>
      <c r="C5" s="18"/>
      <c r="D5" s="18"/>
      <c r="E5" s="20"/>
      <c r="F5" s="18"/>
      <c r="G5" s="20"/>
      <c r="H5" s="18"/>
      <c r="I5" s="20"/>
      <c r="J5" s="18"/>
      <c r="K5" s="20"/>
      <c r="L5" s="18"/>
      <c r="M5" s="18"/>
      <c r="N5" s="18"/>
      <c r="O5" s="18"/>
      <c r="P5" s="19"/>
    </row>
    <row r="6" spans="1:16" ht="24" customHeight="1">
      <c r="A6" s="18"/>
      <c r="B6" s="18"/>
      <c r="C6" s="18"/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" t="s">
        <v>9</v>
      </c>
      <c r="O6" s="1" t="s">
        <v>10</v>
      </c>
      <c r="P6" s="19"/>
    </row>
    <row r="7" spans="1:16" ht="19.5" customHeight="1">
      <c r="A7" s="1">
        <v>1</v>
      </c>
      <c r="B7" s="2" t="s">
        <v>30</v>
      </c>
      <c r="C7" s="3">
        <v>47</v>
      </c>
      <c r="D7" s="3">
        <v>0</v>
      </c>
      <c r="E7" s="11">
        <f aca="true" t="shared" si="0" ref="E7:E25">D7/C7*100</f>
        <v>0</v>
      </c>
      <c r="F7" s="3">
        <v>22</v>
      </c>
      <c r="G7" s="11">
        <f aca="true" t="shared" si="1" ref="G7:G25">F7/C7*100</f>
        <v>46.808510638297875</v>
      </c>
      <c r="H7" s="3">
        <v>22</v>
      </c>
      <c r="I7" s="11">
        <f aca="true" t="shared" si="2" ref="I7:I24">H7/C7*100</f>
        <v>46.808510638297875</v>
      </c>
      <c r="J7" s="3">
        <v>3</v>
      </c>
      <c r="K7" s="11">
        <f aca="true" t="shared" si="3" ref="K7:K25">J7/C7*100</f>
        <v>6.382978723404255</v>
      </c>
      <c r="L7" s="3">
        <f>F7+H7+J7</f>
        <v>47</v>
      </c>
      <c r="M7" s="5">
        <f aca="true" t="shared" si="4" ref="M7:M25">L7/C7*100</f>
        <v>100</v>
      </c>
      <c r="N7" s="3">
        <f>H7+J7</f>
        <v>25</v>
      </c>
      <c r="O7" s="15">
        <f aca="true" t="shared" si="5" ref="O7:O25">N7/C7*100</f>
        <v>53.191489361702125</v>
      </c>
      <c r="P7" s="5">
        <v>3.6</v>
      </c>
    </row>
    <row r="8" spans="1:16" ht="19.5" customHeight="1">
      <c r="A8" s="1">
        <v>2</v>
      </c>
      <c r="B8" s="2" t="s">
        <v>11</v>
      </c>
      <c r="C8" s="3">
        <v>51</v>
      </c>
      <c r="D8" s="3">
        <v>0</v>
      </c>
      <c r="E8" s="11">
        <f t="shared" si="0"/>
        <v>0</v>
      </c>
      <c r="F8" s="3">
        <v>22</v>
      </c>
      <c r="G8" s="11">
        <f t="shared" si="1"/>
        <v>43.13725490196079</v>
      </c>
      <c r="H8" s="3">
        <v>19</v>
      </c>
      <c r="I8" s="11">
        <f t="shared" si="2"/>
        <v>37.254901960784316</v>
      </c>
      <c r="J8" s="3">
        <v>10</v>
      </c>
      <c r="K8" s="11">
        <f t="shared" si="3"/>
        <v>19.607843137254903</v>
      </c>
      <c r="L8" s="3">
        <f aca="true" t="shared" si="6" ref="L8:L25">F8+H8+J8</f>
        <v>51</v>
      </c>
      <c r="M8" s="5">
        <f t="shared" si="4"/>
        <v>100</v>
      </c>
      <c r="N8" s="3">
        <f aca="true" t="shared" si="7" ref="N8:N25">H8+J8</f>
        <v>29</v>
      </c>
      <c r="O8" s="15">
        <f t="shared" si="5"/>
        <v>56.86274509803921</v>
      </c>
      <c r="P8" s="5">
        <v>3.8</v>
      </c>
    </row>
    <row r="9" spans="1:16" ht="19.5" customHeight="1">
      <c r="A9" s="1">
        <v>3</v>
      </c>
      <c r="B9" s="4" t="s">
        <v>12</v>
      </c>
      <c r="C9" s="3">
        <v>45</v>
      </c>
      <c r="D9" s="3">
        <v>0</v>
      </c>
      <c r="E9" s="11">
        <f t="shared" si="0"/>
        <v>0</v>
      </c>
      <c r="F9" s="3">
        <v>16</v>
      </c>
      <c r="G9" s="11">
        <f t="shared" si="1"/>
        <v>35.55555555555556</v>
      </c>
      <c r="H9" s="3">
        <v>18</v>
      </c>
      <c r="I9" s="11">
        <f t="shared" si="2"/>
        <v>40</v>
      </c>
      <c r="J9" s="3">
        <v>11</v>
      </c>
      <c r="K9" s="11">
        <f t="shared" si="3"/>
        <v>24.444444444444443</v>
      </c>
      <c r="L9" s="3">
        <f t="shared" si="6"/>
        <v>45</v>
      </c>
      <c r="M9" s="5">
        <f t="shared" si="4"/>
        <v>100</v>
      </c>
      <c r="N9" s="3">
        <f t="shared" si="7"/>
        <v>29</v>
      </c>
      <c r="O9" s="15">
        <f t="shared" si="5"/>
        <v>64.44444444444444</v>
      </c>
      <c r="P9" s="5">
        <v>3.9</v>
      </c>
    </row>
    <row r="10" spans="1:16" ht="19.5" customHeight="1">
      <c r="A10" s="1">
        <v>4</v>
      </c>
      <c r="B10" s="4" t="s">
        <v>13</v>
      </c>
      <c r="C10" s="3">
        <v>9</v>
      </c>
      <c r="D10" s="3">
        <v>0</v>
      </c>
      <c r="E10" s="11">
        <f t="shared" si="0"/>
        <v>0</v>
      </c>
      <c r="F10" s="3">
        <v>6</v>
      </c>
      <c r="G10" s="11">
        <f t="shared" si="1"/>
        <v>66.66666666666666</v>
      </c>
      <c r="H10" s="3">
        <v>3</v>
      </c>
      <c r="I10" s="11">
        <f t="shared" si="2"/>
        <v>33.33333333333333</v>
      </c>
      <c r="J10" s="3">
        <v>0</v>
      </c>
      <c r="K10" s="11">
        <f t="shared" si="3"/>
        <v>0</v>
      </c>
      <c r="L10" s="3">
        <f t="shared" si="6"/>
        <v>9</v>
      </c>
      <c r="M10" s="5">
        <f t="shared" si="4"/>
        <v>100</v>
      </c>
      <c r="N10" s="3">
        <f t="shared" si="7"/>
        <v>3</v>
      </c>
      <c r="O10" s="15">
        <f t="shared" si="5"/>
        <v>33.33333333333333</v>
      </c>
      <c r="P10" s="5">
        <v>3.3</v>
      </c>
    </row>
    <row r="11" spans="1:16" ht="19.5" customHeight="1">
      <c r="A11" s="1">
        <v>5</v>
      </c>
      <c r="B11" s="4" t="s">
        <v>14</v>
      </c>
      <c r="C11" s="3">
        <v>20</v>
      </c>
      <c r="D11" s="3">
        <v>0</v>
      </c>
      <c r="E11" s="11">
        <f t="shared" si="0"/>
        <v>0</v>
      </c>
      <c r="F11" s="3">
        <v>18</v>
      </c>
      <c r="G11" s="11">
        <f t="shared" si="1"/>
        <v>90</v>
      </c>
      <c r="H11" s="3">
        <v>2</v>
      </c>
      <c r="I11" s="11">
        <f t="shared" si="2"/>
        <v>10</v>
      </c>
      <c r="J11" s="3">
        <v>0</v>
      </c>
      <c r="K11" s="11">
        <f t="shared" si="3"/>
        <v>0</v>
      </c>
      <c r="L11" s="3">
        <f t="shared" si="6"/>
        <v>20</v>
      </c>
      <c r="M11" s="5">
        <f t="shared" si="4"/>
        <v>100</v>
      </c>
      <c r="N11" s="3">
        <f t="shared" si="7"/>
        <v>2</v>
      </c>
      <c r="O11" s="15">
        <f t="shared" si="5"/>
        <v>10</v>
      </c>
      <c r="P11" s="5">
        <v>3.1</v>
      </c>
    </row>
    <row r="12" spans="1:16" ht="19.5" customHeight="1">
      <c r="A12" s="1">
        <v>6</v>
      </c>
      <c r="B12" s="4" t="s">
        <v>15</v>
      </c>
      <c r="C12" s="3">
        <v>36</v>
      </c>
      <c r="D12" s="3">
        <v>0</v>
      </c>
      <c r="E12" s="11">
        <f t="shared" si="0"/>
        <v>0</v>
      </c>
      <c r="F12" s="3">
        <v>27</v>
      </c>
      <c r="G12" s="11">
        <f t="shared" si="1"/>
        <v>75</v>
      </c>
      <c r="H12" s="3">
        <v>9</v>
      </c>
      <c r="I12" s="11">
        <f t="shared" si="2"/>
        <v>25</v>
      </c>
      <c r="J12" s="3">
        <v>0</v>
      </c>
      <c r="K12" s="11">
        <f t="shared" si="3"/>
        <v>0</v>
      </c>
      <c r="L12" s="3">
        <f t="shared" si="6"/>
        <v>36</v>
      </c>
      <c r="M12" s="5">
        <f t="shared" si="4"/>
        <v>100</v>
      </c>
      <c r="N12" s="3">
        <f t="shared" si="7"/>
        <v>9</v>
      </c>
      <c r="O12" s="15">
        <f t="shared" si="5"/>
        <v>25</v>
      </c>
      <c r="P12" s="5">
        <v>3.3</v>
      </c>
    </row>
    <row r="13" spans="1:16" ht="19.5" customHeight="1">
      <c r="A13" s="1">
        <v>7</v>
      </c>
      <c r="B13" s="4" t="s">
        <v>16</v>
      </c>
      <c r="C13" s="3">
        <v>12</v>
      </c>
      <c r="D13" s="3">
        <v>0</v>
      </c>
      <c r="E13" s="11">
        <f t="shared" si="0"/>
        <v>0</v>
      </c>
      <c r="F13" s="3">
        <v>11</v>
      </c>
      <c r="G13" s="11">
        <f t="shared" si="1"/>
        <v>91.66666666666666</v>
      </c>
      <c r="H13" s="3">
        <v>1</v>
      </c>
      <c r="I13" s="11">
        <f t="shared" si="2"/>
        <v>8.333333333333332</v>
      </c>
      <c r="J13" s="3">
        <v>0</v>
      </c>
      <c r="K13" s="11">
        <f t="shared" si="3"/>
        <v>0</v>
      </c>
      <c r="L13" s="3">
        <f t="shared" si="6"/>
        <v>12</v>
      </c>
      <c r="M13" s="5">
        <f t="shared" si="4"/>
        <v>100</v>
      </c>
      <c r="N13" s="3">
        <f t="shared" si="7"/>
        <v>1</v>
      </c>
      <c r="O13" s="15">
        <f t="shared" si="5"/>
        <v>8.333333333333332</v>
      </c>
      <c r="P13" s="5">
        <v>3.1</v>
      </c>
    </row>
    <row r="14" spans="1:16" ht="19.5" customHeight="1">
      <c r="A14" s="1">
        <v>8</v>
      </c>
      <c r="B14" s="4" t="s">
        <v>17</v>
      </c>
      <c r="C14" s="3">
        <v>16</v>
      </c>
      <c r="D14" s="3">
        <v>0</v>
      </c>
      <c r="E14" s="11">
        <f t="shared" si="0"/>
        <v>0</v>
      </c>
      <c r="F14" s="3">
        <v>14</v>
      </c>
      <c r="G14" s="11">
        <f t="shared" si="1"/>
        <v>87.5</v>
      </c>
      <c r="H14" s="3">
        <v>2</v>
      </c>
      <c r="I14" s="11">
        <f t="shared" si="2"/>
        <v>12.5</v>
      </c>
      <c r="J14" s="3">
        <v>0</v>
      </c>
      <c r="K14" s="11">
        <f t="shared" si="3"/>
        <v>0</v>
      </c>
      <c r="L14" s="3">
        <f t="shared" si="6"/>
        <v>16</v>
      </c>
      <c r="M14" s="5">
        <f t="shared" si="4"/>
        <v>100</v>
      </c>
      <c r="N14" s="3">
        <f t="shared" si="7"/>
        <v>2</v>
      </c>
      <c r="O14" s="15">
        <f t="shared" si="5"/>
        <v>12.5</v>
      </c>
      <c r="P14" s="5">
        <v>3.1</v>
      </c>
    </row>
    <row r="15" spans="1:16" ht="19.5" customHeight="1">
      <c r="A15" s="1">
        <v>9</v>
      </c>
      <c r="B15" s="4" t="s">
        <v>18</v>
      </c>
      <c r="C15" s="3">
        <v>9</v>
      </c>
      <c r="D15" s="3">
        <v>0</v>
      </c>
      <c r="E15" s="11">
        <f t="shared" si="0"/>
        <v>0</v>
      </c>
      <c r="F15" s="3">
        <v>8</v>
      </c>
      <c r="G15" s="11">
        <f t="shared" si="1"/>
        <v>88.88888888888889</v>
      </c>
      <c r="H15" s="3">
        <v>1</v>
      </c>
      <c r="I15" s="11">
        <f t="shared" si="2"/>
        <v>11.11111111111111</v>
      </c>
      <c r="J15" s="3">
        <v>0</v>
      </c>
      <c r="K15" s="11">
        <f t="shared" si="3"/>
        <v>0</v>
      </c>
      <c r="L15" s="3">
        <f t="shared" si="6"/>
        <v>9</v>
      </c>
      <c r="M15" s="5">
        <f t="shared" si="4"/>
        <v>100</v>
      </c>
      <c r="N15" s="3">
        <f t="shared" si="7"/>
        <v>1</v>
      </c>
      <c r="O15" s="15">
        <f t="shared" si="5"/>
        <v>11.11111111111111</v>
      </c>
      <c r="P15" s="5">
        <v>3.1</v>
      </c>
    </row>
    <row r="16" spans="1:16" ht="19.5" customHeight="1">
      <c r="A16" s="1">
        <v>10</v>
      </c>
      <c r="B16" s="4" t="s">
        <v>19</v>
      </c>
      <c r="C16" s="3">
        <v>9</v>
      </c>
      <c r="D16" s="3">
        <v>0</v>
      </c>
      <c r="E16" s="11">
        <f t="shared" si="0"/>
        <v>0</v>
      </c>
      <c r="F16" s="3">
        <v>6</v>
      </c>
      <c r="G16" s="11">
        <f t="shared" si="1"/>
        <v>66.66666666666666</v>
      </c>
      <c r="H16" s="3">
        <v>3</v>
      </c>
      <c r="I16" s="11">
        <f t="shared" si="2"/>
        <v>33.33333333333333</v>
      </c>
      <c r="J16" s="3">
        <v>0</v>
      </c>
      <c r="K16" s="11">
        <f t="shared" si="3"/>
        <v>0</v>
      </c>
      <c r="L16" s="3">
        <f t="shared" si="6"/>
        <v>9</v>
      </c>
      <c r="M16" s="5">
        <f t="shared" si="4"/>
        <v>100</v>
      </c>
      <c r="N16" s="3">
        <f t="shared" si="7"/>
        <v>3</v>
      </c>
      <c r="O16" s="15">
        <f t="shared" si="5"/>
        <v>33.33333333333333</v>
      </c>
      <c r="P16" s="5">
        <v>3.3</v>
      </c>
    </row>
    <row r="17" spans="1:16" ht="19.5" customHeight="1">
      <c r="A17" s="1">
        <v>11</v>
      </c>
      <c r="B17" s="4" t="s">
        <v>20</v>
      </c>
      <c r="C17" s="3">
        <v>10</v>
      </c>
      <c r="D17" s="3">
        <v>0</v>
      </c>
      <c r="E17" s="11">
        <f t="shared" si="0"/>
        <v>0</v>
      </c>
      <c r="F17" s="3">
        <v>5</v>
      </c>
      <c r="G17" s="11">
        <f t="shared" si="1"/>
        <v>50</v>
      </c>
      <c r="H17" s="3">
        <v>3</v>
      </c>
      <c r="I17" s="11">
        <f t="shared" si="2"/>
        <v>30</v>
      </c>
      <c r="J17" s="3">
        <v>2</v>
      </c>
      <c r="K17" s="11">
        <f t="shared" si="3"/>
        <v>20</v>
      </c>
      <c r="L17" s="3">
        <f t="shared" si="6"/>
        <v>10</v>
      </c>
      <c r="M17" s="5">
        <f t="shared" si="4"/>
        <v>100</v>
      </c>
      <c r="N17" s="3">
        <f t="shared" si="7"/>
        <v>5</v>
      </c>
      <c r="O17" s="15">
        <f t="shared" si="5"/>
        <v>50</v>
      </c>
      <c r="P17" s="5">
        <v>3.7</v>
      </c>
    </row>
    <row r="18" spans="1:16" ht="19.5" customHeight="1">
      <c r="A18" s="1">
        <v>12</v>
      </c>
      <c r="B18" s="4" t="s">
        <v>21</v>
      </c>
      <c r="C18" s="3">
        <v>22</v>
      </c>
      <c r="D18" s="3">
        <v>0</v>
      </c>
      <c r="E18" s="11">
        <f t="shared" si="0"/>
        <v>0</v>
      </c>
      <c r="F18" s="3">
        <v>19</v>
      </c>
      <c r="G18" s="11">
        <f t="shared" si="1"/>
        <v>86.36363636363636</v>
      </c>
      <c r="H18" s="3">
        <v>3</v>
      </c>
      <c r="I18" s="11">
        <f t="shared" si="2"/>
        <v>13.636363636363635</v>
      </c>
      <c r="J18" s="3">
        <v>0</v>
      </c>
      <c r="K18" s="11">
        <f t="shared" si="3"/>
        <v>0</v>
      </c>
      <c r="L18" s="3">
        <f t="shared" si="6"/>
        <v>22</v>
      </c>
      <c r="M18" s="5">
        <f t="shared" si="4"/>
        <v>100</v>
      </c>
      <c r="N18" s="3">
        <f t="shared" si="7"/>
        <v>3</v>
      </c>
      <c r="O18" s="15">
        <f t="shared" si="5"/>
        <v>13.636363636363635</v>
      </c>
      <c r="P18" s="5">
        <v>3.1</v>
      </c>
    </row>
    <row r="19" spans="1:16" ht="19.5" customHeight="1">
      <c r="A19" s="1">
        <v>13</v>
      </c>
      <c r="B19" s="4" t="s">
        <v>22</v>
      </c>
      <c r="C19" s="3">
        <v>31</v>
      </c>
      <c r="D19" s="3">
        <v>1</v>
      </c>
      <c r="E19" s="11">
        <f t="shared" si="0"/>
        <v>3.225806451612903</v>
      </c>
      <c r="F19" s="3">
        <v>27</v>
      </c>
      <c r="G19" s="11">
        <f t="shared" si="1"/>
        <v>87.09677419354838</v>
      </c>
      <c r="H19" s="3">
        <v>3</v>
      </c>
      <c r="I19" s="11">
        <f t="shared" si="2"/>
        <v>9.67741935483871</v>
      </c>
      <c r="J19" s="3">
        <v>0</v>
      </c>
      <c r="K19" s="11">
        <f t="shared" si="3"/>
        <v>0</v>
      </c>
      <c r="L19" s="3">
        <f t="shared" si="6"/>
        <v>30</v>
      </c>
      <c r="M19" s="5">
        <f t="shared" si="4"/>
        <v>96.7741935483871</v>
      </c>
      <c r="N19" s="3">
        <f t="shared" si="7"/>
        <v>3</v>
      </c>
      <c r="O19" s="15">
        <f t="shared" si="5"/>
        <v>9.67741935483871</v>
      </c>
      <c r="P19" s="5">
        <v>3.1</v>
      </c>
    </row>
    <row r="20" spans="1:16" ht="19.5" customHeight="1">
      <c r="A20" s="1">
        <v>14</v>
      </c>
      <c r="B20" s="4" t="s">
        <v>23</v>
      </c>
      <c r="C20" s="3">
        <v>11</v>
      </c>
      <c r="D20" s="3">
        <v>0</v>
      </c>
      <c r="E20" s="11">
        <f t="shared" si="0"/>
        <v>0</v>
      </c>
      <c r="F20" s="3">
        <v>3</v>
      </c>
      <c r="G20" s="11">
        <f t="shared" si="1"/>
        <v>27.27272727272727</v>
      </c>
      <c r="H20" s="3">
        <v>6</v>
      </c>
      <c r="I20" s="11">
        <f t="shared" si="2"/>
        <v>54.54545454545454</v>
      </c>
      <c r="J20" s="3">
        <v>2</v>
      </c>
      <c r="K20" s="11">
        <f t="shared" si="3"/>
        <v>18.181818181818183</v>
      </c>
      <c r="L20" s="3">
        <f t="shared" si="6"/>
        <v>11</v>
      </c>
      <c r="M20" s="5">
        <f t="shared" si="4"/>
        <v>100</v>
      </c>
      <c r="N20" s="3">
        <f t="shared" si="7"/>
        <v>8</v>
      </c>
      <c r="O20" s="15">
        <f t="shared" si="5"/>
        <v>72.72727272727273</v>
      </c>
      <c r="P20" s="5">
        <v>3.9</v>
      </c>
    </row>
    <row r="21" spans="1:16" ht="19.5" customHeight="1">
      <c r="A21" s="1">
        <v>15</v>
      </c>
      <c r="B21" s="4" t="s">
        <v>24</v>
      </c>
      <c r="C21" s="3">
        <v>14</v>
      </c>
      <c r="D21" s="3">
        <v>0</v>
      </c>
      <c r="E21" s="11">
        <f t="shared" si="0"/>
        <v>0</v>
      </c>
      <c r="F21" s="3">
        <v>11</v>
      </c>
      <c r="G21" s="11">
        <f t="shared" si="1"/>
        <v>78.57142857142857</v>
      </c>
      <c r="H21" s="3">
        <v>3</v>
      </c>
      <c r="I21" s="11">
        <f t="shared" si="2"/>
        <v>21.428571428571427</v>
      </c>
      <c r="J21" s="3">
        <v>0</v>
      </c>
      <c r="K21" s="11">
        <f t="shared" si="3"/>
        <v>0</v>
      </c>
      <c r="L21" s="3">
        <f t="shared" si="6"/>
        <v>14</v>
      </c>
      <c r="M21" s="5">
        <f t="shared" si="4"/>
        <v>100</v>
      </c>
      <c r="N21" s="3">
        <f t="shared" si="7"/>
        <v>3</v>
      </c>
      <c r="O21" s="15">
        <f t="shared" si="5"/>
        <v>21.428571428571427</v>
      </c>
      <c r="P21" s="5">
        <v>3.2</v>
      </c>
    </row>
    <row r="22" spans="1:16" ht="19.5" customHeight="1">
      <c r="A22" s="1">
        <v>16</v>
      </c>
      <c r="B22" s="4" t="s">
        <v>25</v>
      </c>
      <c r="C22" s="3">
        <v>13</v>
      </c>
      <c r="D22" s="3">
        <v>0</v>
      </c>
      <c r="E22" s="11">
        <f t="shared" si="0"/>
        <v>0</v>
      </c>
      <c r="F22" s="3">
        <v>13</v>
      </c>
      <c r="G22" s="21">
        <f t="shared" si="1"/>
        <v>100</v>
      </c>
      <c r="H22" s="3">
        <v>0</v>
      </c>
      <c r="I22" s="11">
        <f t="shared" si="2"/>
        <v>0</v>
      </c>
      <c r="J22" s="3">
        <v>0</v>
      </c>
      <c r="K22" s="11">
        <f t="shared" si="3"/>
        <v>0</v>
      </c>
      <c r="L22" s="3">
        <f t="shared" si="6"/>
        <v>13</v>
      </c>
      <c r="M22" s="5">
        <f t="shared" si="4"/>
        <v>100</v>
      </c>
      <c r="N22" s="3">
        <f t="shared" si="7"/>
        <v>0</v>
      </c>
      <c r="O22" s="15">
        <f t="shared" si="5"/>
        <v>0</v>
      </c>
      <c r="P22" s="5">
        <v>3</v>
      </c>
    </row>
    <row r="23" spans="1:16" ht="19.5" customHeight="1">
      <c r="A23" s="1">
        <v>17</v>
      </c>
      <c r="B23" s="4" t="s">
        <v>26</v>
      </c>
      <c r="C23" s="3">
        <v>9</v>
      </c>
      <c r="D23" s="3">
        <v>0</v>
      </c>
      <c r="E23" s="11">
        <f t="shared" si="0"/>
        <v>0</v>
      </c>
      <c r="F23" s="3">
        <v>6</v>
      </c>
      <c r="G23" s="11">
        <f t="shared" si="1"/>
        <v>66.66666666666666</v>
      </c>
      <c r="H23" s="3">
        <v>3</v>
      </c>
      <c r="I23" s="11">
        <f t="shared" si="2"/>
        <v>33.33333333333333</v>
      </c>
      <c r="J23" s="3">
        <v>0</v>
      </c>
      <c r="K23" s="11">
        <f t="shared" si="3"/>
        <v>0</v>
      </c>
      <c r="L23" s="3">
        <f t="shared" si="6"/>
        <v>9</v>
      </c>
      <c r="M23" s="5">
        <f t="shared" si="4"/>
        <v>100</v>
      </c>
      <c r="N23" s="3">
        <f t="shared" si="7"/>
        <v>3</v>
      </c>
      <c r="O23" s="15">
        <f t="shared" si="5"/>
        <v>33.33333333333333</v>
      </c>
      <c r="P23" s="5">
        <v>3.3</v>
      </c>
    </row>
    <row r="24" spans="1:16" ht="19.5" customHeight="1">
      <c r="A24" s="1">
        <v>18</v>
      </c>
      <c r="B24" s="4" t="s">
        <v>27</v>
      </c>
      <c r="C24" s="3">
        <v>11</v>
      </c>
      <c r="D24" s="3">
        <v>0</v>
      </c>
      <c r="E24" s="11">
        <f t="shared" si="0"/>
        <v>0</v>
      </c>
      <c r="F24" s="3">
        <v>8</v>
      </c>
      <c r="G24" s="11">
        <f t="shared" si="1"/>
        <v>72.72727272727273</v>
      </c>
      <c r="H24" s="3">
        <v>2</v>
      </c>
      <c r="I24" s="11">
        <f t="shared" si="2"/>
        <v>18.181818181818183</v>
      </c>
      <c r="J24" s="3">
        <v>1</v>
      </c>
      <c r="K24" s="11">
        <f t="shared" si="3"/>
        <v>9.090909090909092</v>
      </c>
      <c r="L24" s="3">
        <f t="shared" si="6"/>
        <v>11</v>
      </c>
      <c r="M24" s="5">
        <f t="shared" si="4"/>
        <v>100</v>
      </c>
      <c r="N24" s="3">
        <f t="shared" si="7"/>
        <v>3</v>
      </c>
      <c r="O24" s="15">
        <f t="shared" si="5"/>
        <v>27.27272727272727</v>
      </c>
      <c r="P24" s="5">
        <v>3.4</v>
      </c>
    </row>
    <row r="25" spans="1:16" ht="19.5" customHeight="1">
      <c r="A25" s="16" t="s">
        <v>28</v>
      </c>
      <c r="B25" s="17" t="s">
        <v>32</v>
      </c>
      <c r="C25" s="12">
        <f>SUM(C7:C24)</f>
        <v>375</v>
      </c>
      <c r="D25" s="12">
        <f>SUM(D7:D24)</f>
        <v>1</v>
      </c>
      <c r="E25" s="11">
        <f t="shared" si="0"/>
        <v>0.26666666666666666</v>
      </c>
      <c r="F25" s="12">
        <f>SUM(F7:F24)</f>
        <v>242</v>
      </c>
      <c r="G25" s="11">
        <f t="shared" si="1"/>
        <v>64.53333333333333</v>
      </c>
      <c r="H25" s="12">
        <f>SUM(H7:H24)</f>
        <v>103</v>
      </c>
      <c r="I25" s="13">
        <f>H25/C25*100</f>
        <v>27.46666666666667</v>
      </c>
      <c r="J25" s="12">
        <f>SUM(J7:J24)</f>
        <v>29</v>
      </c>
      <c r="K25" s="13">
        <f t="shared" si="3"/>
        <v>7.733333333333333</v>
      </c>
      <c r="L25" s="3">
        <f t="shared" si="6"/>
        <v>374</v>
      </c>
      <c r="M25" s="5">
        <f t="shared" si="4"/>
        <v>99.73333333333333</v>
      </c>
      <c r="N25" s="3">
        <f t="shared" si="7"/>
        <v>132</v>
      </c>
      <c r="O25" s="15">
        <f t="shared" si="5"/>
        <v>35.199999999999996</v>
      </c>
      <c r="P25" s="14">
        <v>3.4</v>
      </c>
    </row>
  </sheetData>
  <mergeCells count="10">
    <mergeCell ref="N4:O5"/>
    <mergeCell ref="P4:P6"/>
    <mergeCell ref="F4:G5"/>
    <mergeCell ref="H4:I5"/>
    <mergeCell ref="J4:K5"/>
    <mergeCell ref="L4:M5"/>
    <mergeCell ref="A4:A6"/>
    <mergeCell ref="B4:B6"/>
    <mergeCell ref="C4:C6"/>
    <mergeCell ref="D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2014-07-04T06:43:52Z</cp:lastPrinted>
  <dcterms:created xsi:type="dcterms:W3CDTF">2013-05-30T05:44:11Z</dcterms:created>
  <dcterms:modified xsi:type="dcterms:W3CDTF">2015-06-02T11:49:27Z</dcterms:modified>
  <cp:category/>
  <cp:version/>
  <cp:contentType/>
  <cp:contentStatus/>
</cp:coreProperties>
</file>